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I:\CSA 3 4 14\CSA 4 June 2024\"/>
    </mc:Choice>
  </mc:AlternateContent>
  <xr:revisionPtr revIDLastSave="0" documentId="13_ncr:1_{9AF19EF2-4E7E-4FC3-ABE7-B27B9CBF226D}" xr6:coauthVersionLast="47" xr6:coauthVersionMax="47" xr10:uidLastSave="{00000000-0000-0000-0000-000000000000}"/>
  <bookViews>
    <workbookView xWindow="-110" yWindow="-110" windowWidth="38620" windowHeight="21100" xr2:uid="{243EF7DA-F92C-4C06-9489-B15426247DFC}"/>
  </bookViews>
  <sheets>
    <sheet name="Sheet1" sheetId="1" r:id="rId1"/>
  </sheets>
  <definedNames>
    <definedName name="_xlnm.Print_Area" localSheetId="0">Sheet1!$A$1:$S$24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" i="1" l="1"/>
  <c r="R7" i="1" s="1"/>
  <c r="Q7" i="1"/>
</calcChain>
</file>

<file path=xl/sharedStrings.xml><?xml version="1.0" encoding="utf-8"?>
<sst xmlns="http://schemas.openxmlformats.org/spreadsheetml/2006/main" count="57" uniqueCount="55">
  <si>
    <t>Object Name</t>
  </si>
  <si>
    <t>FY 2010 Actuals</t>
  </si>
  <si>
    <t>FY 2011 Actuals</t>
  </si>
  <si>
    <t>FY 2012 Actuals</t>
  </si>
  <si>
    <t>FY 2013 Actuals</t>
  </si>
  <si>
    <t>FY 2014 Actuals</t>
  </si>
  <si>
    <t>FY 2015 Actuals</t>
  </si>
  <si>
    <t>FY 2016 Actuals</t>
  </si>
  <si>
    <t>FY 2017 Actuals</t>
  </si>
  <si>
    <t>FY 2018 Actuals</t>
  </si>
  <si>
    <t>FY 2019 Actuals</t>
  </si>
  <si>
    <t>FY 2020 Actuals</t>
  </si>
  <si>
    <t>FY 2021 Actuals</t>
  </si>
  <si>
    <t>FY 2022 Actuals</t>
  </si>
  <si>
    <t xml:space="preserve">FY 2023 Actuals </t>
  </si>
  <si>
    <t>FY2024  Actuals</t>
  </si>
  <si>
    <t>Total Expenses</t>
  </si>
  <si>
    <t>*Other Professional</t>
  </si>
  <si>
    <t>FY24 Actual</t>
  </si>
  <si>
    <t>FY25 Budget</t>
  </si>
  <si>
    <t>Street Sweeping</t>
  </si>
  <si>
    <t>Landscape Maintenance</t>
  </si>
  <si>
    <t>Landscape Repair / Replacement</t>
  </si>
  <si>
    <t>Emergency Landscape</t>
  </si>
  <si>
    <t>Kanan Road Shuttle</t>
  </si>
  <si>
    <t>Landscape Consulting</t>
  </si>
  <si>
    <t>Crossing Guards</t>
  </si>
  <si>
    <t>Green Streets Project</t>
  </si>
  <si>
    <t>Utilities (Power &amp; Water)</t>
  </si>
  <si>
    <t>CERT Emergency Trailers</t>
  </si>
  <si>
    <t>VIP</t>
  </si>
  <si>
    <t>Total Revenue (Property Tax / Special Assessment / Interest)</t>
  </si>
  <si>
    <t>FY26 Proposed Budget</t>
  </si>
  <si>
    <t>FY 2026 Proposed Budget</t>
  </si>
  <si>
    <t>$255,934 Contract Received after the budget was approved.</t>
  </si>
  <si>
    <t>Unsuccessful RFP due to cost, temporary negotiated rate Jan-June '25</t>
  </si>
  <si>
    <t>*Other Professional (See below)</t>
  </si>
  <si>
    <t>Community Service Area CSA 4 - Oak Park</t>
  </si>
  <si>
    <t>Fund Balance</t>
  </si>
  <si>
    <t xml:space="preserve">Budget Justification </t>
  </si>
  <si>
    <t>Based on CSA 4 RFP and RFP's for other County Landscape Contracts</t>
  </si>
  <si>
    <t>This work is time/materials; may be difficult to keep at $150,000 due to contractual increases.  Emergency tree trimming falls into this category.</t>
  </si>
  <si>
    <t>Fare Box Recovery Suspended until June 2026</t>
  </si>
  <si>
    <t>Based on current contract with escalation estimate</t>
  </si>
  <si>
    <t>Increase based on prior year increases</t>
  </si>
  <si>
    <t>FY 2026 Notes</t>
  </si>
  <si>
    <t>Adding $150,000 at mid-year budget adjustment due to increase in water, landscape and crossing guards.  Will deduct from reserves / fund balance.       Mar. 11 '25 Board Meeting</t>
  </si>
  <si>
    <t>LED conversion dropped power consumption by 65% yet rates increased.</t>
  </si>
  <si>
    <t>FY 2025 Approved Budget Including Roll Over from FY24</t>
  </si>
  <si>
    <t xml:space="preserve"> </t>
  </si>
  <si>
    <t>Estimate Being calculated through Budget Development Manual Rate Setting</t>
  </si>
  <si>
    <t>Average 4.9% increase annual in Property Tax annually over the past 9 years; CEO recommends 3.5% increase.</t>
  </si>
  <si>
    <t>Misc</t>
  </si>
  <si>
    <t>Other Prof.</t>
  </si>
  <si>
    <t>Misc. Fees; Cost Alloc Plan, Misc Exp, Purchas. Chrgs ISF; Attorney, Collection &amp; Billing, Mgmt &amp; Admin ISF, Public Works ISF; Minor Equip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</si>
</sst>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9"/>
      <color rgb="FF000000"/>
      <name val="Arial"/>
      <family val="2"/>
    </font>
    <font>
      <sz val="9"/>
      <color rgb="FF333333"/>
      <name val="Arial"/>
      <family val="2"/>
    </font>
    <font>
      <sz val="10"/>
      <color rgb="FF000000"/>
      <name val="Arial"/>
      <family val="2"/>
    </font>
    <font>
      <b/>
      <sz val="9"/>
      <color rgb="FF33333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FFFFFF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/>
  </cellStyleXfs>
  <cellXfs count="54">
    <xf numFmtId="0" fontId="0" fillId="0" borderId="0" xfId="0"/>
    <xf numFmtId="49" fontId="3" fillId="2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2" borderId="0" xfId="0" applyFont="1" applyFill="1" applyAlignment="1">
      <alignment horizontal="left"/>
    </xf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6" fillId="2" borderId="0" xfId="0" applyFont="1" applyFill="1" applyAlignment="1">
      <alignment horizontal="center" vertical="center" wrapText="1"/>
    </xf>
    <xf numFmtId="164" fontId="0" fillId="0" borderId="0" xfId="1" applyNumberFormat="1" applyFont="1"/>
    <xf numFmtId="6" fontId="2" fillId="0" borderId="0" xfId="0" applyNumberFormat="1" applyFont="1"/>
    <xf numFmtId="0" fontId="0" fillId="4" borderId="0" xfId="0" applyFill="1"/>
    <xf numFmtId="164" fontId="0" fillId="4" borderId="0" xfId="1" applyNumberFormat="1" applyFont="1" applyFill="1"/>
    <xf numFmtId="0" fontId="0" fillId="4" borderId="0" xfId="0" applyFill="1" applyAlignment="1">
      <alignment horizontal="center" vertical="center" wrapText="1"/>
    </xf>
    <xf numFmtId="0" fontId="0" fillId="4" borderId="1" xfId="0" applyFill="1" applyBorder="1" applyAlignment="1">
      <alignment vertical="center" wrapText="1"/>
    </xf>
    <xf numFmtId="0" fontId="0" fillId="5" borderId="0" xfId="0" applyFill="1"/>
    <xf numFmtId="0" fontId="6" fillId="6" borderId="0" xfId="0" applyFont="1" applyFill="1" applyAlignment="1">
      <alignment horizontal="center" vertical="center" wrapText="1"/>
    </xf>
    <xf numFmtId="164" fontId="0" fillId="7" borderId="0" xfId="1" applyNumberFormat="1" applyFont="1" applyFill="1" applyAlignment="1">
      <alignment wrapText="1"/>
    </xf>
    <xf numFmtId="49" fontId="3" fillId="4" borderId="0" xfId="0" applyNumberFormat="1" applyFont="1" applyFill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0" fillId="0" borderId="0" xfId="0" applyBorder="1"/>
    <xf numFmtId="0" fontId="2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164" fontId="0" fillId="0" borderId="1" xfId="1" applyNumberFormat="1" applyFont="1" applyBorder="1"/>
    <xf numFmtId="164" fontId="0" fillId="4" borderId="1" xfId="1" applyNumberFormat="1" applyFont="1" applyFill="1" applyBorder="1"/>
    <xf numFmtId="0" fontId="0" fillId="4" borderId="1" xfId="0" applyFill="1" applyBorder="1"/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2" fillId="0" borderId="1" xfId="0" applyFont="1" applyBorder="1" applyAlignment="1">
      <alignment vertical="center" wrapText="1"/>
    </xf>
    <xf numFmtId="164" fontId="0" fillId="0" borderId="1" xfId="1" applyNumberFormat="1" applyFont="1" applyBorder="1" applyAlignment="1">
      <alignment vertical="center"/>
    </xf>
    <xf numFmtId="164" fontId="0" fillId="4" borderId="1" xfId="1" applyNumberFormat="1" applyFont="1" applyFill="1" applyBorder="1" applyAlignment="1">
      <alignment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9" fontId="3" fillId="2" borderId="0" xfId="0" applyNumberFormat="1" applyFont="1" applyFill="1" applyBorder="1" applyAlignment="1">
      <alignment horizontal="center" vertical="center" wrapText="1"/>
    </xf>
    <xf numFmtId="164" fontId="0" fillId="5" borderId="1" xfId="1" applyNumberFormat="1" applyFont="1" applyFill="1" applyBorder="1"/>
    <xf numFmtId="0" fontId="0" fillId="0" borderId="1" xfId="0" applyBorder="1" applyAlignment="1">
      <alignment wrapText="1"/>
    </xf>
    <xf numFmtId="0" fontId="2" fillId="3" borderId="1" xfId="0" applyFont="1" applyFill="1" applyBorder="1" applyAlignment="1">
      <alignment wrapText="1"/>
    </xf>
    <xf numFmtId="164" fontId="2" fillId="0" borderId="1" xfId="1" applyNumberFormat="1" applyFont="1" applyBorder="1"/>
    <xf numFmtId="164" fontId="2" fillId="4" borderId="1" xfId="1" applyNumberFormat="1" applyFont="1" applyFill="1" applyBorder="1"/>
    <xf numFmtId="164" fontId="2" fillId="5" borderId="1" xfId="1" applyNumberFormat="1" applyFont="1" applyFill="1" applyBorder="1"/>
    <xf numFmtId="164" fontId="2" fillId="0" borderId="2" xfId="1" applyNumberFormat="1" applyFont="1" applyBorder="1"/>
    <xf numFmtId="164" fontId="2" fillId="4" borderId="2" xfId="1" applyNumberFormat="1" applyFont="1" applyFill="1" applyBorder="1"/>
    <xf numFmtId="164" fontId="2" fillId="5" borderId="2" xfId="1" applyNumberFormat="1" applyFont="1" applyFill="1" applyBorder="1"/>
    <xf numFmtId="164" fontId="0" fillId="0" borderId="6" xfId="1" applyNumberFormat="1" applyFont="1" applyBorder="1"/>
    <xf numFmtId="164" fontId="0" fillId="7" borderId="6" xfId="1" applyNumberFormat="1" applyFont="1" applyFill="1" applyBorder="1"/>
    <xf numFmtId="164" fontId="0" fillId="4" borderId="6" xfId="1" applyNumberFormat="1" applyFont="1" applyFill="1" applyBorder="1"/>
    <xf numFmtId="164" fontId="0" fillId="5" borderId="6" xfId="1" applyNumberFormat="1" applyFont="1" applyFill="1" applyBorder="1"/>
    <xf numFmtId="0" fontId="0" fillId="3" borderId="1" xfId="0" applyFill="1" applyBorder="1" applyAlignment="1">
      <alignment wrapText="1"/>
    </xf>
  </cellXfs>
  <cellStyles count="3">
    <cellStyle name="Currency" xfId="1" builtinId="4"/>
    <cellStyle name="Normal" xfId="0" builtinId="0"/>
    <cellStyle name="Normal 2" xfId="2" xr:uid="{E08EA9A6-D835-45C4-B5B2-9BFA79F2CD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20FCF-0CF2-4A66-BD32-16E39A602735}">
  <sheetPr>
    <pageSetUpPr fitToPage="1"/>
  </sheetPr>
  <dimension ref="A1:T25"/>
  <sheetViews>
    <sheetView tabSelected="1" topLeftCell="A3" workbookViewId="0">
      <selection activeCell="A5" sqref="A5"/>
    </sheetView>
  </sheetViews>
  <sheetFormatPr defaultRowHeight="14.5" x14ac:dyDescent="0.35"/>
  <cols>
    <col min="1" max="1" width="27.81640625" style="6" customWidth="1"/>
    <col min="2" max="2" width="12.1796875" bestFit="1" customWidth="1"/>
    <col min="3" max="10" width="12.1796875" customWidth="1"/>
    <col min="11" max="11" width="12.1796875" bestFit="1" customWidth="1"/>
    <col min="12" max="12" width="13.81640625" bestFit="1" customWidth="1"/>
    <col min="13" max="14" width="12.1796875" bestFit="1" customWidth="1"/>
    <col min="15" max="16" width="13.81640625" bestFit="1" customWidth="1"/>
    <col min="17" max="17" width="24.1796875" bestFit="1" customWidth="1"/>
    <col min="18" max="18" width="15.7265625" customWidth="1"/>
    <col min="19" max="19" width="17.7265625" style="4" customWidth="1"/>
  </cols>
  <sheetData>
    <row r="1" spans="1:20" ht="29" x14ac:dyDescent="0.35">
      <c r="A1" s="6" t="s">
        <v>37</v>
      </c>
    </row>
    <row r="2" spans="1:20" x14ac:dyDescent="0.35">
      <c r="Q2" s="10" t="s">
        <v>49</v>
      </c>
    </row>
    <row r="3" spans="1:20" s="3" customFormat="1" ht="66.75" customHeight="1" x14ac:dyDescent="0.25">
      <c r="A3" s="39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P3" s="2" t="s">
        <v>15</v>
      </c>
      <c r="Q3" s="17" t="s">
        <v>48</v>
      </c>
      <c r="R3" s="15" t="s">
        <v>33</v>
      </c>
      <c r="S3" s="7" t="s">
        <v>45</v>
      </c>
    </row>
    <row r="4" spans="1:20" ht="72.5" x14ac:dyDescent="0.35">
      <c r="A4" s="26" t="s">
        <v>54</v>
      </c>
      <c r="B4" s="27">
        <v>56900</v>
      </c>
      <c r="C4" s="27">
        <v>51700</v>
      </c>
      <c r="D4" s="27">
        <v>61500</v>
      </c>
      <c r="E4" s="27">
        <v>77100</v>
      </c>
      <c r="F4" s="27">
        <v>81000</v>
      </c>
      <c r="G4" s="27">
        <v>60369</v>
      </c>
      <c r="H4" s="27">
        <v>78910</v>
      </c>
      <c r="I4" s="27">
        <v>72388</v>
      </c>
      <c r="J4" s="27">
        <v>89942</v>
      </c>
      <c r="K4" s="27">
        <v>90702</v>
      </c>
      <c r="L4" s="27">
        <v>90534</v>
      </c>
      <c r="M4" s="27">
        <v>101004</v>
      </c>
      <c r="N4" s="27">
        <v>112224</v>
      </c>
      <c r="O4" s="27">
        <v>150415</v>
      </c>
      <c r="P4" s="27">
        <v>194626</v>
      </c>
      <c r="Q4" s="28">
        <v>168100</v>
      </c>
      <c r="R4" s="40">
        <f>Q4*1.1</f>
        <v>184910.00000000003</v>
      </c>
      <c r="S4" s="41" t="s">
        <v>50</v>
      </c>
    </row>
    <row r="5" spans="1:20" x14ac:dyDescent="0.35">
      <c r="A5" s="42" t="s">
        <v>36</v>
      </c>
      <c r="B5" s="27">
        <v>319500</v>
      </c>
      <c r="C5" s="27">
        <v>318800</v>
      </c>
      <c r="D5" s="27">
        <v>322780</v>
      </c>
      <c r="E5" s="27">
        <v>390200</v>
      </c>
      <c r="F5" s="27">
        <v>337400</v>
      </c>
      <c r="G5" s="27">
        <v>334100</v>
      </c>
      <c r="H5" s="27">
        <v>364313</v>
      </c>
      <c r="I5" s="27">
        <v>360080</v>
      </c>
      <c r="J5" s="27">
        <v>379331</v>
      </c>
      <c r="K5" s="27">
        <v>399703</v>
      </c>
      <c r="L5" s="27">
        <v>517425</v>
      </c>
      <c r="M5" s="27">
        <v>348299</v>
      </c>
      <c r="N5" s="27">
        <v>464060</v>
      </c>
      <c r="O5" s="27">
        <v>525446</v>
      </c>
      <c r="P5" s="27">
        <v>654447</v>
      </c>
      <c r="Q5" s="28">
        <v>797058</v>
      </c>
      <c r="R5" s="40">
        <v>927500</v>
      </c>
      <c r="S5" s="53" t="s">
        <v>53</v>
      </c>
    </row>
    <row r="6" spans="1:20" ht="29.5" thickBot="1" x14ac:dyDescent="0.4">
      <c r="A6" s="26" t="s">
        <v>28</v>
      </c>
      <c r="B6" s="49">
        <v>206300</v>
      </c>
      <c r="C6" s="49">
        <v>215600</v>
      </c>
      <c r="D6" s="49">
        <v>235100</v>
      </c>
      <c r="E6" s="49">
        <v>260400</v>
      </c>
      <c r="F6" s="49">
        <v>278300</v>
      </c>
      <c r="G6" s="49">
        <v>285000</v>
      </c>
      <c r="H6" s="49">
        <v>266067</v>
      </c>
      <c r="I6" s="49">
        <v>300762</v>
      </c>
      <c r="J6" s="49">
        <v>348053</v>
      </c>
      <c r="K6" s="49">
        <v>299855</v>
      </c>
      <c r="L6" s="49">
        <v>361852</v>
      </c>
      <c r="M6" s="49">
        <v>401120</v>
      </c>
      <c r="N6" s="50">
        <v>392554</v>
      </c>
      <c r="O6" s="49">
        <v>314712</v>
      </c>
      <c r="P6" s="49">
        <v>311774</v>
      </c>
      <c r="Q6" s="51">
        <v>371300</v>
      </c>
      <c r="R6" s="52">
        <v>489100</v>
      </c>
      <c r="S6" s="41" t="s">
        <v>44</v>
      </c>
    </row>
    <row r="7" spans="1:20" s="5" customFormat="1" x14ac:dyDescent="0.35">
      <c r="A7" s="26" t="s">
        <v>16</v>
      </c>
      <c r="B7" s="46">
        <v>582700</v>
      </c>
      <c r="C7" s="46">
        <v>586100</v>
      </c>
      <c r="D7" s="46">
        <v>619380</v>
      </c>
      <c r="E7" s="46">
        <v>727700</v>
      </c>
      <c r="F7" s="46">
        <v>696700</v>
      </c>
      <c r="G7" s="46">
        <v>679469</v>
      </c>
      <c r="H7" s="46">
        <v>709290</v>
      </c>
      <c r="I7" s="46">
        <v>733230</v>
      </c>
      <c r="J7" s="46">
        <v>817326</v>
      </c>
      <c r="K7" s="46">
        <v>790260</v>
      </c>
      <c r="L7" s="46">
        <v>969811</v>
      </c>
      <c r="M7" s="46">
        <v>850423</v>
      </c>
      <c r="N7" s="46">
        <v>968838</v>
      </c>
      <c r="O7" s="46">
        <v>990573</v>
      </c>
      <c r="P7" s="46">
        <v>1160847</v>
      </c>
      <c r="Q7" s="47">
        <f>SUM(Q4:Q6)</f>
        <v>1336458</v>
      </c>
      <c r="R7" s="48">
        <f>SUM(R4:R6)</f>
        <v>1601510</v>
      </c>
      <c r="S7" s="26"/>
    </row>
    <row r="8" spans="1:20" x14ac:dyDescent="0.35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11"/>
      <c r="R8" s="14"/>
    </row>
    <row r="9" spans="1:20" s="5" customFormat="1" ht="101.5" x14ac:dyDescent="0.35">
      <c r="A9" s="26" t="s">
        <v>31</v>
      </c>
      <c r="B9" s="43">
        <v>668900</v>
      </c>
      <c r="C9" s="43">
        <v>707900</v>
      </c>
      <c r="D9" s="43">
        <v>709500</v>
      </c>
      <c r="E9" s="43">
        <v>761000</v>
      </c>
      <c r="F9" s="43">
        <v>724600</v>
      </c>
      <c r="G9" s="43">
        <v>767620</v>
      </c>
      <c r="H9" s="43">
        <v>802986</v>
      </c>
      <c r="I9" s="43">
        <v>828893</v>
      </c>
      <c r="J9" s="43">
        <v>870892</v>
      </c>
      <c r="K9" s="43">
        <v>881289</v>
      </c>
      <c r="L9" s="43">
        <v>1008643</v>
      </c>
      <c r="M9" s="43">
        <v>941185</v>
      </c>
      <c r="N9" s="43">
        <v>959349</v>
      </c>
      <c r="O9" s="43">
        <v>1158484</v>
      </c>
      <c r="P9" s="43">
        <v>1151519</v>
      </c>
      <c r="Q9" s="44">
        <v>1206500</v>
      </c>
      <c r="R9" s="45">
        <v>1242097</v>
      </c>
      <c r="S9" s="26" t="s">
        <v>51</v>
      </c>
      <c r="T9" s="10" t="s">
        <v>49</v>
      </c>
    </row>
    <row r="10" spans="1:20" ht="116" x14ac:dyDescent="0.35">
      <c r="N10" s="16" t="s">
        <v>47</v>
      </c>
      <c r="Q10" s="12" t="s">
        <v>46</v>
      </c>
    </row>
    <row r="11" spans="1:20" x14ac:dyDescent="0.35">
      <c r="A11" s="6" t="s">
        <v>38</v>
      </c>
      <c r="Q11" s="9">
        <v>2153909</v>
      </c>
    </row>
    <row r="12" spans="1:20" x14ac:dyDescent="0.35">
      <c r="Q12" s="9"/>
    </row>
    <row r="13" spans="1:20" s="5" customFormat="1" ht="43.5" x14ac:dyDescent="0.35">
      <c r="A13" s="21" t="s">
        <v>17</v>
      </c>
      <c r="B13" s="22" t="s">
        <v>18</v>
      </c>
      <c r="C13" s="22" t="s">
        <v>19</v>
      </c>
      <c r="D13" s="23"/>
      <c r="E13" s="24"/>
      <c r="F13" s="23" t="s">
        <v>32</v>
      </c>
      <c r="G13" s="25" t="s">
        <v>39</v>
      </c>
      <c r="H13" s="25"/>
      <c r="I13" s="25"/>
      <c r="J13" s="25"/>
      <c r="K13" s="25"/>
      <c r="L13" s="18"/>
      <c r="M13" s="18"/>
      <c r="N13" s="18"/>
      <c r="O13" s="18"/>
      <c r="P13" s="18"/>
      <c r="S13" s="6"/>
    </row>
    <row r="14" spans="1:20" x14ac:dyDescent="0.35">
      <c r="A14" s="26" t="s">
        <v>20</v>
      </c>
      <c r="B14" s="27">
        <v>43560</v>
      </c>
      <c r="C14" s="27">
        <v>49900</v>
      </c>
      <c r="D14" s="28"/>
      <c r="E14" s="29"/>
      <c r="F14" s="28">
        <v>50000</v>
      </c>
      <c r="G14" s="30" t="s">
        <v>43</v>
      </c>
      <c r="H14" s="30"/>
      <c r="I14" s="30"/>
      <c r="J14" s="30"/>
      <c r="K14" s="30"/>
      <c r="L14" s="20"/>
      <c r="M14" s="20"/>
      <c r="N14" s="20"/>
      <c r="O14" s="20"/>
      <c r="P14" s="20"/>
    </row>
    <row r="15" spans="1:20" x14ac:dyDescent="0.35">
      <c r="A15" s="26" t="s">
        <v>21</v>
      </c>
      <c r="B15" s="27">
        <v>170370</v>
      </c>
      <c r="C15" s="27">
        <v>197500</v>
      </c>
      <c r="D15" s="28"/>
      <c r="E15" s="31" t="s">
        <v>35</v>
      </c>
      <c r="F15" s="28">
        <v>360000</v>
      </c>
      <c r="G15" s="30" t="s">
        <v>40</v>
      </c>
      <c r="H15" s="30"/>
      <c r="I15" s="30"/>
      <c r="J15" s="30"/>
      <c r="K15" s="30"/>
      <c r="L15" s="20"/>
      <c r="M15" s="20"/>
      <c r="N15" s="20"/>
      <c r="O15" s="20"/>
      <c r="P15" s="20"/>
    </row>
    <row r="16" spans="1:20" ht="29" x14ac:dyDescent="0.35">
      <c r="A16" s="26" t="s">
        <v>22</v>
      </c>
      <c r="B16" s="27">
        <v>128602</v>
      </c>
      <c r="C16" s="27">
        <v>150000</v>
      </c>
      <c r="D16" s="28"/>
      <c r="E16" s="31"/>
      <c r="F16" s="28">
        <v>150000</v>
      </c>
      <c r="G16" s="32" t="s">
        <v>41</v>
      </c>
      <c r="H16" s="32"/>
      <c r="I16" s="32"/>
      <c r="J16" s="32"/>
      <c r="K16" s="32"/>
      <c r="L16" s="20"/>
      <c r="M16" s="20"/>
      <c r="N16" s="20"/>
      <c r="O16" s="20"/>
      <c r="P16" s="20"/>
    </row>
    <row r="17" spans="1:16" ht="44.15" customHeight="1" x14ac:dyDescent="0.35">
      <c r="A17" s="26" t="s">
        <v>23</v>
      </c>
      <c r="B17" s="27">
        <v>0</v>
      </c>
      <c r="C17" s="27">
        <v>0</v>
      </c>
      <c r="D17" s="28"/>
      <c r="E17" s="31"/>
      <c r="F17" s="28"/>
      <c r="G17" s="30"/>
      <c r="H17" s="30"/>
      <c r="I17" s="30"/>
      <c r="J17" s="30"/>
      <c r="K17" s="30"/>
      <c r="L17" s="20"/>
      <c r="M17" s="20"/>
      <c r="N17" s="20"/>
      <c r="O17" s="20"/>
      <c r="P17" s="20"/>
    </row>
    <row r="18" spans="1:16" x14ac:dyDescent="0.35">
      <c r="A18" s="26" t="s">
        <v>24</v>
      </c>
      <c r="B18" s="27">
        <v>0</v>
      </c>
      <c r="C18" s="27">
        <v>0</v>
      </c>
      <c r="D18" s="28"/>
      <c r="E18" s="29"/>
      <c r="F18" s="28"/>
      <c r="G18" s="30" t="s">
        <v>42</v>
      </c>
      <c r="H18" s="30"/>
      <c r="I18" s="30"/>
      <c r="J18" s="30"/>
      <c r="K18" s="30"/>
      <c r="L18" s="20"/>
      <c r="M18" s="20"/>
      <c r="N18" s="20"/>
      <c r="O18" s="20"/>
      <c r="P18" s="20"/>
    </row>
    <row r="19" spans="1:16" x14ac:dyDescent="0.35">
      <c r="A19" s="26" t="s">
        <v>25</v>
      </c>
      <c r="B19" s="27">
        <v>0</v>
      </c>
      <c r="C19" s="27">
        <v>25000</v>
      </c>
      <c r="D19" s="28"/>
      <c r="E19" s="29"/>
      <c r="F19" s="28"/>
      <c r="G19" s="30"/>
      <c r="H19" s="30"/>
      <c r="I19" s="30"/>
      <c r="J19" s="30"/>
      <c r="K19" s="30"/>
      <c r="L19" s="20"/>
      <c r="M19" s="20"/>
      <c r="N19" s="20"/>
      <c r="O19" s="20"/>
      <c r="P19" s="20"/>
    </row>
    <row r="20" spans="1:16" ht="87" x14ac:dyDescent="0.35">
      <c r="A20" s="33" t="s">
        <v>26</v>
      </c>
      <c r="B20" s="34">
        <v>264000</v>
      </c>
      <c r="C20" s="34">
        <v>210000</v>
      </c>
      <c r="D20" s="35"/>
      <c r="E20" s="13" t="s">
        <v>34</v>
      </c>
      <c r="F20" s="35">
        <v>275000</v>
      </c>
      <c r="G20" s="30" t="s">
        <v>43</v>
      </c>
      <c r="H20" s="30"/>
      <c r="I20" s="30"/>
      <c r="J20" s="30"/>
      <c r="K20" s="30"/>
      <c r="L20" s="20"/>
      <c r="M20" s="20"/>
      <c r="N20" s="20"/>
      <c r="O20" s="20"/>
      <c r="P20" s="20"/>
    </row>
    <row r="21" spans="1:16" x14ac:dyDescent="0.35">
      <c r="A21" s="26" t="s">
        <v>27</v>
      </c>
      <c r="B21" s="27">
        <v>22540</v>
      </c>
      <c r="C21" s="27">
        <v>40000</v>
      </c>
      <c r="D21" s="28"/>
      <c r="E21" s="29"/>
      <c r="F21" s="28">
        <v>40000</v>
      </c>
      <c r="G21" s="30"/>
      <c r="H21" s="30"/>
      <c r="I21" s="30"/>
      <c r="J21" s="30"/>
      <c r="K21" s="30"/>
      <c r="L21" s="20"/>
      <c r="M21" s="20"/>
      <c r="N21" s="20"/>
      <c r="O21" s="20"/>
      <c r="P21" s="20"/>
    </row>
    <row r="22" spans="1:16" x14ac:dyDescent="0.35">
      <c r="A22" s="26" t="s">
        <v>29</v>
      </c>
      <c r="B22" s="27">
        <v>375</v>
      </c>
      <c r="C22" s="27">
        <v>2500</v>
      </c>
      <c r="D22" s="28"/>
      <c r="E22" s="29"/>
      <c r="F22" s="28">
        <v>2500</v>
      </c>
      <c r="G22" s="30"/>
      <c r="H22" s="30"/>
      <c r="I22" s="30"/>
      <c r="J22" s="30"/>
      <c r="K22" s="30"/>
      <c r="L22" s="20"/>
      <c r="M22" s="20"/>
      <c r="N22" s="20"/>
      <c r="O22" s="20"/>
      <c r="P22" s="20"/>
    </row>
    <row r="23" spans="1:16" x14ac:dyDescent="0.35">
      <c r="A23" s="26" t="s">
        <v>52</v>
      </c>
      <c r="B23" s="27"/>
      <c r="C23" s="27"/>
      <c r="D23" s="28"/>
      <c r="E23" s="29"/>
      <c r="F23" s="28">
        <v>25000</v>
      </c>
      <c r="G23" s="36"/>
      <c r="H23" s="37"/>
      <c r="I23" s="37"/>
      <c r="J23" s="37"/>
      <c r="K23" s="38"/>
      <c r="L23" s="20"/>
      <c r="M23" s="20"/>
      <c r="N23" s="20"/>
      <c r="O23" s="20"/>
      <c r="P23" s="20"/>
    </row>
    <row r="24" spans="1:16" x14ac:dyDescent="0.35">
      <c r="A24" s="26" t="s">
        <v>30</v>
      </c>
      <c r="B24" s="27">
        <v>25000</v>
      </c>
      <c r="C24" s="27">
        <v>27000</v>
      </c>
      <c r="D24" s="28"/>
      <c r="E24" s="29"/>
      <c r="F24" s="28">
        <v>25000</v>
      </c>
      <c r="G24" s="30"/>
      <c r="H24" s="30"/>
      <c r="I24" s="30"/>
      <c r="J24" s="30"/>
      <c r="K24" s="30"/>
      <c r="L24" s="20"/>
      <c r="M24" s="20"/>
      <c r="N24" s="20"/>
      <c r="O24" s="20"/>
      <c r="P24" s="20"/>
    </row>
    <row r="25" spans="1:16" x14ac:dyDescent="0.35">
      <c r="A25" s="19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</row>
  </sheetData>
  <mergeCells count="13">
    <mergeCell ref="G24:K24"/>
    <mergeCell ref="G23:K23"/>
    <mergeCell ref="G18:K18"/>
    <mergeCell ref="G19:K19"/>
    <mergeCell ref="G20:K20"/>
    <mergeCell ref="G21:K21"/>
    <mergeCell ref="G22:K22"/>
    <mergeCell ref="E15:E17"/>
    <mergeCell ref="G16:K16"/>
    <mergeCell ref="G13:K13"/>
    <mergeCell ref="G14:K14"/>
    <mergeCell ref="G15:K15"/>
    <mergeCell ref="G17:K17"/>
  </mergeCells>
  <pageMargins left="0.25" right="0.25" top="0.75" bottom="0.75" header="0.3" footer="0.3"/>
  <pageSetup paperSize="17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Araujo, Joan</dc:creator>
  <cp:lastModifiedBy>Araujo, Joan</cp:lastModifiedBy>
  <cp:lastPrinted>2025-02-20T20:49:24Z</cp:lastPrinted>
  <dcterms:created xsi:type="dcterms:W3CDTF">2025-02-19T21:57:39Z</dcterms:created>
  <dcterms:modified xsi:type="dcterms:W3CDTF">2025-02-20T20:59:55Z</dcterms:modified>
</cp:coreProperties>
</file>